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970" windowHeight="6120"/>
  </bookViews>
  <sheets>
    <sheet name="бюджет 2017" sheetId="2" r:id="rId1"/>
  </sheets>
  <definedNames>
    <definedName name="_xlnm.Print_Area" localSheetId="0">'бюджет 2017'!$A$1:$C$37</definedName>
  </definedNames>
  <calcPr calcId="152511"/>
</workbook>
</file>

<file path=xl/calcChain.xml><?xml version="1.0" encoding="utf-8"?>
<calcChain xmlns="http://schemas.openxmlformats.org/spreadsheetml/2006/main">
  <c r="C27" i="2" l="1"/>
  <c r="C16" i="2"/>
  <c r="C13" i="2" s="1"/>
  <c r="C17" i="2"/>
  <c r="C30" i="2" l="1"/>
  <c r="C26" i="2" l="1"/>
  <c r="C18" i="2"/>
  <c r="C12" i="2" s="1"/>
  <c r="C11" i="2" s="1"/>
  <c r="C6" i="2"/>
  <c r="C25" i="2" l="1"/>
</calcChain>
</file>

<file path=xl/sharedStrings.xml><?xml version="1.0" encoding="utf-8"?>
<sst xmlns="http://schemas.openxmlformats.org/spreadsheetml/2006/main" count="55" uniqueCount="52">
  <si>
    <t>№ ПО РЕД</t>
  </si>
  <si>
    <t>ВИД РАЗХОД</t>
  </si>
  <si>
    <t>Изготвил:</t>
  </si>
  <si>
    <t>1.2.</t>
  </si>
  <si>
    <t>1.1.</t>
  </si>
  <si>
    <t>2.1.</t>
  </si>
  <si>
    <t>II. </t>
  </si>
  <si>
    <t>РАЗХОДИ - ВСИЧКО</t>
  </si>
  <si>
    <t xml:space="preserve"> 1.</t>
  </si>
  <si>
    <t xml:space="preserve"> Текущи разходи</t>
  </si>
  <si>
    <t xml:space="preserve"> 2.</t>
  </si>
  <si>
    <t>I. </t>
  </si>
  <si>
    <t xml:space="preserve">Персонал, други възнаграждения и плащания на персонал, задължителни осигурителни вноски от работодателя </t>
  </si>
  <si>
    <t>ПРИХОДИ - ВСИЧКО</t>
  </si>
  <si>
    <t>1.</t>
  </si>
  <si>
    <t>3.</t>
  </si>
  <si>
    <t>4.</t>
  </si>
  <si>
    <t>IV.</t>
  </si>
  <si>
    <t>Издръжка, в т.ч.:</t>
  </si>
  <si>
    <t xml:space="preserve">   - материали</t>
  </si>
  <si>
    <t xml:space="preserve">   - консумативи (вода, горива и ел.енергия, топлоенергия и др.)</t>
  </si>
  <si>
    <t xml:space="preserve">   - разходи за външни услуги</t>
  </si>
  <si>
    <t xml:space="preserve">   - разходи за командировка</t>
  </si>
  <si>
    <t xml:space="preserve">   - други разходи, некласифицирани другаде</t>
  </si>
  <si>
    <t xml:space="preserve">   - задължителни осигурителни вноски от работодатели</t>
  </si>
  <si>
    <t xml:space="preserve">ФИНАНСИРАНЕ </t>
  </si>
  <si>
    <t>Депозити и средства по сметки – нето (+/-)</t>
  </si>
  <si>
    <t>Наличност в края на периода  (-)</t>
  </si>
  <si>
    <t>III.</t>
  </si>
  <si>
    <t>Наличност в началото на периода  (+)</t>
  </si>
  <si>
    <t>Финансиране на текущата дейност от Общините - осигурени от бюджетите на съответните Общини съобразно процентното съотношение на гласовете им, , съгл. чл. 198в, ал. 13 от ЗВ</t>
  </si>
  <si>
    <t>ГОДИШЕН РАЗМЕР В ЛЕВА</t>
  </si>
  <si>
    <t>Дарения от физически или юридически лица, както и от международни финансови институции, фондове и програми</t>
  </si>
  <si>
    <t>Други приходи, вкл. и предвидени в нормативни актове</t>
  </si>
  <si>
    <t xml:space="preserve">   - заплати и възнаграждения за персонала, нает по трудови правоотношения</t>
  </si>
  <si>
    <t xml:space="preserve">   - други  възнаграждения и плащания за персонала (гр.договори и др.)</t>
  </si>
  <si>
    <t xml:space="preserve">   - разходи за застраховки на ДМА (офисно обзавеждане и оборудване)</t>
  </si>
  <si>
    <t>Съгласувано с:</t>
  </si>
  <si>
    <t>НА АСОЦИАЦИЯ ПО В И К НА ОБОСОБЕНАТА ТЕРИТОРИЯ - ДОБРИЧ</t>
  </si>
  <si>
    <t>ОБЩО СРЕДСТВА ЗА 2016 ГОДИНА НЕОБХОДИМИ КАТО БЮДЖЕТНО САЛДО (+/-)        (І. - ІІ.)</t>
  </si>
  <si>
    <t>Финансиране на текущата дейност от държавата - средства осигурени от бюджета на МРРБ, съгл. чл. 198в, ал. 13 от ЗВ</t>
  </si>
  <si>
    <t>Мими Атанасова - финансов експерт</t>
  </si>
  <si>
    <t>2.</t>
  </si>
  <si>
    <t>Касови наличности – нето (+/-)</t>
  </si>
  <si>
    <t>остатък в касата в  левове от предходния период (+)</t>
  </si>
  <si>
    <t>2.2.</t>
  </si>
  <si>
    <t>наличност в касата в левове в края на периода (-)</t>
  </si>
  <si>
    <t>ЗА 2017 ГОДИНА</t>
  </si>
  <si>
    <t>ОБСЛУЖВАНА ОТ ВиК  ДОБРИЧ АД</t>
  </si>
  <si>
    <t xml:space="preserve">   - дължими заплати, данъци и осигурителни вноски за сметка на работодателя и работника, дължими през 2017 г.</t>
  </si>
  <si>
    <t xml:space="preserve">                                                                                                              Детелина Николова  -председател на АВИК Добрич</t>
  </si>
  <si>
    <t>БЮДЖЕТ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</si>
</sst>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лв.&quot;"/>
    <numFmt numFmtId="165" formatCode="#,##0.00\ &quot;лв.&quot;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Hebar"/>
      <charset val="204"/>
    </font>
    <font>
      <i/>
      <sz val="12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name val="Times New Roman CYR"/>
    </font>
    <font>
      <b/>
      <sz val="10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16" fontId="2" fillId="0" borderId="0" xfId="0" applyNumberFormat="1" applyFont="1" applyBorder="1" applyAlignment="1">
      <alignment horizontal="left"/>
    </xf>
    <xf numFmtId="2" fontId="5" fillId="0" borderId="0" xfId="0" applyNumberFormat="1" applyFont="1" applyBorder="1"/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3" fillId="2" borderId="1" xfId="1" applyFont="1" applyFill="1" applyBorder="1" applyAlignment="1">
      <alignment vertical="center"/>
    </xf>
    <xf numFmtId="0" fontId="13" fillId="2" borderId="1" xfId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0" xfId="0" applyFont="1"/>
    <xf numFmtId="0" fontId="15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65" fontId="20" fillId="0" borderId="5" xfId="0" applyNumberFormat="1" applyFont="1" applyBorder="1" applyAlignment="1">
      <alignment horizontal="right"/>
    </xf>
    <xf numFmtId="0" fontId="18" fillId="0" borderId="6" xfId="0" applyFont="1" applyFill="1" applyBorder="1" applyAlignment="1">
      <alignment horizontal="right" vertical="center"/>
    </xf>
    <xf numFmtId="0" fontId="17" fillId="0" borderId="7" xfId="0" applyFont="1" applyFill="1" applyBorder="1" applyAlignment="1">
      <alignment vertical="center" wrapText="1"/>
    </xf>
    <xf numFmtId="165" fontId="19" fillId="0" borderId="7" xfId="0" applyNumberFormat="1" applyFont="1" applyFill="1" applyBorder="1" applyAlignment="1">
      <alignment horizontal="right"/>
    </xf>
    <xf numFmtId="0" fontId="18" fillId="0" borderId="1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164" fontId="9" fillId="0" borderId="0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165" fontId="11" fillId="0" borderId="1" xfId="0" applyNumberFormat="1" applyFont="1" applyBorder="1" applyAlignment="1">
      <alignment horizontal="right"/>
    </xf>
    <xf numFmtId="165" fontId="16" fillId="0" borderId="1" xfId="0" applyNumberFormat="1" applyFont="1" applyBorder="1" applyAlignment="1">
      <alignment horizontal="right"/>
    </xf>
    <xf numFmtId="165" fontId="2" fillId="0" borderId="0" xfId="0" applyNumberFormat="1" applyFont="1"/>
    <xf numFmtId="0" fontId="2" fillId="0" borderId="0" xfId="0" applyFont="1" applyAlignment="1">
      <alignment horizontal="left"/>
    </xf>
    <xf numFmtId="9" fontId="2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3">
    <cellStyle name="Normal" xfId="0" builtinId="0"/>
    <cellStyle name="Normal 2" xfId="2"/>
    <cellStyle name="Normal_EBK_PROJECT_2001-last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abSelected="1" view="pageBreakPreview" topLeftCell="B7" zoomScale="78" zoomScaleNormal="100" zoomScaleSheetLayoutView="78" workbookViewId="0">
      <selection activeCell="D26" sqref="D26:AP33"/>
    </sheetView>
  </sheetViews>
  <sheetFormatPr defaultRowHeight="15"/>
  <cols>
    <col min="1" max="1" width="4.85546875" style="1" customWidth="1"/>
    <col min="2" max="2" width="121.7109375" style="1" customWidth="1"/>
    <col min="3" max="3" width="20" style="1" customWidth="1"/>
    <col min="4" max="4" width="22.85546875" style="1" customWidth="1"/>
    <col min="5" max="16384" width="9.140625" style="1"/>
  </cols>
  <sheetData>
    <row r="1" spans="1:3">
      <c r="A1" s="44" t="s">
        <v>51</v>
      </c>
      <c r="B1" s="44"/>
      <c r="C1" s="44"/>
    </row>
    <row r="2" spans="1:3">
      <c r="A2" s="44" t="s">
        <v>47</v>
      </c>
      <c r="B2" s="44"/>
      <c r="C2" s="44"/>
    </row>
    <row r="3" spans="1:3">
      <c r="A3" s="44" t="s">
        <v>38</v>
      </c>
      <c r="B3" s="44"/>
      <c r="C3" s="44"/>
    </row>
    <row r="4" spans="1:3">
      <c r="A4" s="44" t="s">
        <v>48</v>
      </c>
      <c r="B4" s="44"/>
      <c r="C4" s="44"/>
    </row>
    <row r="5" spans="1:3" s="22" customFormat="1" ht="25.5">
      <c r="A5" s="23" t="s">
        <v>0</v>
      </c>
      <c r="B5" s="21" t="s">
        <v>1</v>
      </c>
      <c r="C5" s="21" t="s">
        <v>31</v>
      </c>
    </row>
    <row r="6" spans="1:3" ht="18.75">
      <c r="A6" s="6" t="s">
        <v>11</v>
      </c>
      <c r="B6" s="19" t="s">
        <v>13</v>
      </c>
      <c r="C6" s="35">
        <f>C7+C8</f>
        <v>42857.14</v>
      </c>
    </row>
    <row r="7" spans="1:3" ht="22.5" customHeight="1">
      <c r="A7" s="7" t="s">
        <v>14</v>
      </c>
      <c r="B7" s="13" t="s">
        <v>40</v>
      </c>
      <c r="C7" s="36">
        <v>15000</v>
      </c>
    </row>
    <row r="8" spans="1:3" ht="30">
      <c r="A8" s="7" t="s">
        <v>10</v>
      </c>
      <c r="B8" s="13" t="s">
        <v>30</v>
      </c>
      <c r="C8" s="36">
        <v>27857.14</v>
      </c>
    </row>
    <row r="9" spans="1:3" ht="27" customHeight="1">
      <c r="A9" s="8" t="s">
        <v>15</v>
      </c>
      <c r="B9" s="13" t="s">
        <v>32</v>
      </c>
      <c r="C9" s="36">
        <v>0</v>
      </c>
    </row>
    <row r="10" spans="1:3" ht="15.75">
      <c r="A10" s="8" t="s">
        <v>16</v>
      </c>
      <c r="B10" s="13" t="s">
        <v>33</v>
      </c>
      <c r="C10" s="36">
        <v>0</v>
      </c>
    </row>
    <row r="11" spans="1:3" ht="18.75">
      <c r="A11" s="6" t="s">
        <v>6</v>
      </c>
      <c r="B11" s="19" t="s">
        <v>7</v>
      </c>
      <c r="C11" s="35">
        <f>C12</f>
        <v>63843.200000000004</v>
      </c>
    </row>
    <row r="12" spans="1:3" ht="15.75">
      <c r="A12" s="4" t="s">
        <v>8</v>
      </c>
      <c r="B12" s="13" t="s">
        <v>9</v>
      </c>
      <c r="C12" s="37">
        <f>C13+C18</f>
        <v>63843.200000000004</v>
      </c>
    </row>
    <row r="13" spans="1:3" ht="17.25" customHeight="1">
      <c r="A13" s="4" t="s">
        <v>4</v>
      </c>
      <c r="B13" s="13" t="s">
        <v>12</v>
      </c>
      <c r="C13" s="38">
        <f>C14+C15+C16+C17</f>
        <v>52943.200000000004</v>
      </c>
    </row>
    <row r="14" spans="1:3">
      <c r="A14" s="11"/>
      <c r="B14" s="14" t="s">
        <v>34</v>
      </c>
      <c r="C14" s="39">
        <v>37620</v>
      </c>
    </row>
    <row r="15" spans="1:3">
      <c r="A15" s="12"/>
      <c r="B15" s="14" t="s">
        <v>35</v>
      </c>
      <c r="C15" s="39">
        <v>4000</v>
      </c>
    </row>
    <row r="16" spans="1:3">
      <c r="A16" s="12"/>
      <c r="B16" s="15" t="s">
        <v>24</v>
      </c>
      <c r="C16" s="39">
        <f>(C14*19%)+((C15*75%)*15.5%)</f>
        <v>7612.8</v>
      </c>
    </row>
    <row r="17" spans="1:23" ht="18.75" customHeight="1">
      <c r="A17" s="12"/>
      <c r="B17" s="24" t="s">
        <v>49</v>
      </c>
      <c r="C17" s="25">
        <f>(2609.94+88.61+188.17+477.09+132.63+213.96)</f>
        <v>3710.4000000000005</v>
      </c>
    </row>
    <row r="18" spans="1:23" ht="15.75">
      <c r="A18" s="4" t="s">
        <v>3</v>
      </c>
      <c r="B18" s="16" t="s">
        <v>18</v>
      </c>
      <c r="C18" s="40">
        <f>C19+C20+C21+C22+C23+C24</f>
        <v>10900</v>
      </c>
    </row>
    <row r="19" spans="1:23" ht="17.25" customHeight="1">
      <c r="A19" s="11"/>
      <c r="B19" s="17" t="s">
        <v>19</v>
      </c>
      <c r="C19" s="39">
        <v>2000</v>
      </c>
    </row>
    <row r="20" spans="1:23" ht="17.25" customHeight="1">
      <c r="A20" s="11"/>
      <c r="B20" s="17" t="s">
        <v>20</v>
      </c>
      <c r="C20" s="39">
        <v>2500</v>
      </c>
    </row>
    <row r="21" spans="1:23" ht="17.25" customHeight="1">
      <c r="A21" s="11"/>
      <c r="B21" s="18" t="s">
        <v>21</v>
      </c>
      <c r="C21" s="39">
        <v>2000</v>
      </c>
    </row>
    <row r="22" spans="1:23">
      <c r="A22" s="11"/>
      <c r="B22" s="17" t="s">
        <v>22</v>
      </c>
      <c r="C22" s="39">
        <v>2400</v>
      </c>
    </row>
    <row r="23" spans="1:23">
      <c r="A23" s="11"/>
      <c r="B23" s="18" t="s">
        <v>36</v>
      </c>
      <c r="C23" s="39">
        <v>500</v>
      </c>
    </row>
    <row r="24" spans="1:23">
      <c r="A24" s="11"/>
      <c r="B24" s="17" t="s">
        <v>23</v>
      </c>
      <c r="C24" s="39">
        <v>1500</v>
      </c>
    </row>
    <row r="25" spans="1:23" ht="25.5" customHeight="1">
      <c r="A25" s="9" t="s">
        <v>28</v>
      </c>
      <c r="B25" s="20" t="s">
        <v>39</v>
      </c>
      <c r="C25" s="35">
        <f>C6-C11</f>
        <v>-20986.060000000005</v>
      </c>
    </row>
    <row r="26" spans="1:23" ht="18.75">
      <c r="A26" s="5" t="s">
        <v>17</v>
      </c>
      <c r="B26" s="19" t="s">
        <v>25</v>
      </c>
      <c r="C26" s="35">
        <f>C27+C30</f>
        <v>20986.060000000005</v>
      </c>
      <c r="D26" s="41"/>
    </row>
    <row r="27" spans="1:23" ht="18.75">
      <c r="A27" s="4" t="s">
        <v>14</v>
      </c>
      <c r="B27" s="13" t="s">
        <v>26</v>
      </c>
      <c r="C27" s="35">
        <f>C29+C28</f>
        <v>20917.160000000003</v>
      </c>
    </row>
    <row r="28" spans="1:23" ht="15.75">
      <c r="A28" s="4" t="s">
        <v>4</v>
      </c>
      <c r="B28" s="13" t="s">
        <v>29</v>
      </c>
      <c r="C28" s="38">
        <v>24478.400000000001</v>
      </c>
    </row>
    <row r="29" spans="1:23" ht="15.75">
      <c r="A29" s="4" t="s">
        <v>3</v>
      </c>
      <c r="B29" s="13" t="s">
        <v>27</v>
      </c>
      <c r="C29" s="38">
        <v>-3561.24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</row>
    <row r="30" spans="1:23" ht="18.75">
      <c r="A30" s="30" t="s">
        <v>42</v>
      </c>
      <c r="B30" s="29" t="s">
        <v>43</v>
      </c>
      <c r="C30" s="35">
        <f>C32+C31</f>
        <v>68.900000000000006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</row>
    <row r="31" spans="1:23" ht="16.5" thickBot="1">
      <c r="A31" s="31" t="s">
        <v>5</v>
      </c>
      <c r="B31" s="29" t="s">
        <v>44</v>
      </c>
      <c r="C31" s="28">
        <v>68.900000000000006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</row>
    <row r="32" spans="1:23" ht="16.5" thickBot="1">
      <c r="A32" s="26" t="s">
        <v>45</v>
      </c>
      <c r="B32" s="27" t="s">
        <v>46</v>
      </c>
      <c r="C32" s="28">
        <v>0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</row>
    <row r="33" spans="1:23" ht="15.75">
      <c r="A33" s="32"/>
      <c r="B33" s="33"/>
      <c r="C33" s="34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</row>
    <row r="34" spans="1:23" ht="19.5">
      <c r="A34" s="2"/>
      <c r="B34" s="43" t="s">
        <v>37</v>
      </c>
      <c r="C34" s="3"/>
    </row>
    <row r="35" spans="1:23" ht="19.5">
      <c r="A35" s="2"/>
      <c r="B35" s="10" t="s">
        <v>50</v>
      </c>
      <c r="C35" s="3"/>
    </row>
    <row r="36" spans="1:23">
      <c r="B36" s="1" t="s">
        <v>2</v>
      </c>
    </row>
    <row r="37" spans="1:23">
      <c r="B37" s="42" t="s">
        <v>41</v>
      </c>
    </row>
  </sheetData>
  <mergeCells count="5">
    <mergeCell ref="A1:C1"/>
    <mergeCell ref="A2:C2"/>
    <mergeCell ref="A3:C3"/>
    <mergeCell ref="A4:C4"/>
    <mergeCell ref="D29:W33"/>
  </mergeCells>
  <pageMargins left="0" right="0" top="0" bottom="0" header="0.11811023622047245" footer="0.11811023622047245"/>
  <pageSetup paperSize="9" scale="8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бюджет 2017</vt:lpstr>
      <vt:lpstr>'бюджет 2017'!Print_Area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2017-02-10T14:47:19Z</dcterms:modified>
</cp:coreProperties>
</file>